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6 LOKACIJA PGO 2025\01 GOSPIĆ\03 FAZA 3 - ISKOP ZAKOPANOG OTPADA\UPITI PO UPUTI MZOZT 7.8.2026\DOKUMENTI ZA SLANJE I SUGLASNOSTI\"/>
    </mc:Choice>
  </mc:AlternateContent>
  <xr:revisionPtr revIDLastSave="0" documentId="13_ncr:1_{F2AC4E17-D418-490D-B418-E540945B101A}" xr6:coauthVersionLast="47" xr6:coauthVersionMax="47" xr10:uidLastSave="{00000000-0000-0000-0000-000000000000}"/>
  <bookViews>
    <workbookView xWindow="-108" yWindow="-108" windowWidth="30936" windowHeight="16776" xr2:uid="{25661988-974A-43DE-81CF-18FBC0727C01}"/>
  </bookViews>
  <sheets>
    <sheet name="Market Questionnair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" i="2" l="1"/>
  <c r="E72" i="2"/>
  <c r="E71" i="2"/>
  <c r="E70" i="2"/>
  <c r="E69" i="2"/>
  <c r="E68" i="2"/>
  <c r="E67" i="2"/>
  <c r="E66" i="2"/>
  <c r="E73" i="2" l="1"/>
</calcChain>
</file>

<file path=xl/sharedStrings.xml><?xml version="1.0" encoding="utf-8"?>
<sst xmlns="http://schemas.openxmlformats.org/spreadsheetml/2006/main" count="142" uniqueCount="136">
  <si>
    <t>MARKET RESEARCH QUESTIONNAIRE – GOSPIĆ BURIED HAZARDOUS WASTE</t>
  </si>
  <si>
    <t>Non-binding request for information (RFI) | Industrial complex, Bilajska 50, Gospić, Croatia | 7 August 2026</t>
  </si>
  <si>
    <t>Purpose: to assess market capacity, technical solutions, permitting, lead times and indicative pricing for excavation, preparation, transport, treatment and final disposal of buried heterogeneous waste. Published figures are an investigation basis only; respondents must state assumptions, exclusions and any additional characterization required before acceptance.</t>
  </si>
  <si>
    <t>PUBLISHED INVESTIGATION BASIS – TO BE CONFIRMED DURING PROCUREMENT / SITE INVESTIGATION</t>
  </si>
  <si>
    <t>F1</t>
  </si>
  <si>
    <t>Location</t>
  </si>
  <si>
    <t>Industrial complex, Bilajska 50, Gospić, Croatia</t>
  </si>
  <si>
    <t>F2</t>
  </si>
  <si>
    <t>Indicative buried waste mass</t>
  </si>
  <si>
    <t>t</t>
  </si>
  <si>
    <t>F3</t>
  </si>
  <si>
    <t>m³</t>
  </si>
  <si>
    <t>F4</t>
  </si>
  <si>
    <t>m²</t>
  </si>
  <si>
    <t>F5</t>
  </si>
  <si>
    <t>m</t>
  </si>
  <si>
    <t>F6</t>
  </si>
  <si>
    <t>Reported material state</t>
  </si>
  <si>
    <t>Waste is non-homogeneous and not inert</t>
  </si>
  <si>
    <t>F7</t>
  </si>
  <si>
    <t>Hazard indication</t>
  </si>
  <si>
    <t>Representative buried-waste samples exhibited HP14 ecotoxic properties</t>
  </si>
  <si>
    <t>Final acceptance classification and EWC codes require confirmation</t>
  </si>
  <si>
    <t>F8</t>
  </si>
  <si>
    <t>Environmental indicators</t>
  </si>
  <si>
    <t>Microplastics; elevated Cu up to 9,946 mg/kg, Pb up to 1,051 mg/kg and Sb up to 317 mg/kg in soil; PFAS detected downstream</t>
  </si>
  <si>
    <t>PFAS sum reported up to 200.5 ng/L in downstream groundwater</t>
  </si>
  <si>
    <t>F9</t>
  </si>
  <si>
    <t>Site condition</t>
  </si>
  <si>
    <t>Waste buried directly in unprotected ground; active migration pathways toward fractured carbonate groundwater identified</t>
  </si>
  <si>
    <t>Excavation controls, water management and monitoring are expected</t>
  </si>
  <si>
    <t>SUPPLIER RESPONSE FORM</t>
  </si>
  <si>
    <t>Ref.</t>
  </si>
  <si>
    <t>Question / information required</t>
  </si>
  <si>
    <t>Supplier response</t>
  </si>
  <si>
    <t>Evidence, assumptions or attachment reference</t>
  </si>
  <si>
    <t>Price / lead time (if applicable)</t>
  </si>
  <si>
    <t>1. RESPONDENT AND SCOPE</t>
  </si>
  <si>
    <t>2. WASTE ACCEPTANCE AND TECHNICAL SOLUTION</t>
  </si>
  <si>
    <t>3. CAPACITY, PROGRAMME AND FACILITIES</t>
  </si>
  <si>
    <t>4. EXCAVATION, PACKAGING AND TRANSPORT</t>
  </si>
  <si>
    <t>5. PERMITS, COMPLIANCE, HSE AND ENVIRONMENTAL CONTROLS</t>
  </si>
  <si>
    <t>6. COMMERCIAL INFORMATION AND DECLARATIONS</t>
  </si>
  <si>
    <t>Q1</t>
  </si>
  <si>
    <t>Legal entity name, registered address, company number and VAT number.</t>
  </si>
  <si>
    <t>Q2</t>
  </si>
  <si>
    <t>Primary contact person, role, email and telephone.</t>
  </si>
  <si>
    <t>Q3</t>
  </si>
  <si>
    <t>Which scope can you provide: (a) final disposal only, (b) treatment and disposal, (c) transport/treatment/disposal, or (d) full remediation including excavation?</t>
  </si>
  <si>
    <t>Q4</t>
  </si>
  <si>
    <t>Identify proposed subcontractors or consortium members and their roles.</t>
  </si>
  <si>
    <t>Q5</t>
  </si>
  <si>
    <t>Can your facility accept heterogeneous waste with the published physical composition and possible HP14 ecotoxic properties? Answer Yes / No / Conditional.</t>
  </si>
  <si>
    <t>Q6</t>
  </si>
  <si>
    <t>State the proposed recovery/disposal route and applicable R/D codes, including the final destination of each output fraction.</t>
  </si>
  <si>
    <t>Q7</t>
  </si>
  <si>
    <t>List the EWC/LoW codes you could accept provisionally and the additional evidence needed to confirm classification.</t>
  </si>
  <si>
    <t>Q8</t>
  </si>
  <si>
    <t>Specify mandatory pre-acceptance testing, sampling plan, acceptance criteria and maximum contaminant limits, including PFAS, metals, microplastics and infectious/medical-waste indicators.</t>
  </si>
  <si>
    <t>Q9</t>
  </si>
  <si>
    <t>Describe required pre-treatment: sorting, screening, shredding, stabilization/solidification, drying, dewatering, blending, repackaging or other measures.</t>
  </si>
  <si>
    <t>Q10</t>
  </si>
  <si>
    <t>State prohibited materials and rejection triggers, including liquids, pressurised containers, batteries, asbestos, radioactive material, infectious waste or unknown chemicals.</t>
  </si>
  <si>
    <t>Q11</t>
  </si>
  <si>
    <t>Explain how variable moisture, soil/stone content and non-homogeneous layers affect acceptance, pricing and throughput.</t>
  </si>
  <si>
    <t>Q12</t>
  </si>
  <si>
    <t>Confirm whether a trial load / pilot batch is required and state its minimum and maximum size.</t>
  </si>
  <si>
    <t>Q13</t>
  </si>
  <si>
    <t>State currently available permitted capacity for this project in tonnes and/or cubic metres, and the period for which it can be reserved.</t>
  </si>
  <si>
    <t>Q14</t>
  </si>
  <si>
    <t>State maximum intake rate (t/day and t/month) and realistic annual capacity dedicated to this project.</t>
  </si>
  <si>
    <t>Q15</t>
  </si>
  <si>
    <t>Q16</t>
  </si>
  <si>
    <t>Can you accept phased or call-off deliveries? State minimum batch size, notice period and any seasonal shutdowns.</t>
  </si>
  <si>
    <t>Q17</t>
  </si>
  <si>
    <t>Identify the exact treatment and final disposal facilities, their addresses, operators and permit validity dates.</t>
  </si>
  <si>
    <t>Q18</t>
  </si>
  <si>
    <t>State contingency arrangements if the primary facility becomes unavailable or a load fails acceptance testing.</t>
  </si>
  <si>
    <t>Q19</t>
  </si>
  <si>
    <t>Q20</t>
  </si>
  <si>
    <t>Describe dust, odour, runoff, leachate, fire, biohazard and worker-exposure controls during excavation and temporary storage.</t>
  </si>
  <si>
    <t>Q21</t>
  </si>
  <si>
    <t>Specify packaging / container requirements (bulk walking-floor, sealed tipper, containers, big bags, drums), maximum particle size and load limits.</t>
  </si>
  <si>
    <t>Q22</t>
  </si>
  <si>
    <t>Provide the proposed route and mode from Gospić to the receiving facility, including estimated distance, transit time and daily vehicle capacity.</t>
  </si>
  <si>
    <t>Q23</t>
  </si>
  <si>
    <t>Confirm ability to arrange ADR-compliant transport and, where relevant, EU cross-border waste shipment documentation and financial guarantee.</t>
  </si>
  <si>
    <t>Q24</t>
  </si>
  <si>
    <t>Provide permit numbers and permitted waste categories for collection, transport, storage, treatment and final disposal.</t>
  </si>
  <si>
    <t>Q25</t>
  </si>
  <si>
    <t>Confirm whether your permits allow receipt of waste generated in Croatia and, if outside Croatia, whether imports from Croatia are accepted. Answer Yes / No / Conditional.</t>
  </si>
  <si>
    <t>Q26</t>
  </si>
  <si>
    <t>Describe experience from at least three comparable hazardous-waste or contaminated-soil projects, including quantities, waste type, year and client reference.</t>
  </si>
  <si>
    <t>Q27</t>
  </si>
  <si>
    <t>Provide ISO certifications, environmental liability insurance, professional indemnity and carrier insurance limits.</t>
  </si>
  <si>
    <t>Q28</t>
  </si>
  <si>
    <t>Describe chain-of-custody, weighbridge records, acceptance certificates, final disposal certificates and digital reporting available to the client.</t>
  </si>
  <si>
    <t>Q29</t>
  </si>
  <si>
    <t>State the validity period of your market response and the conditions required to reserve capacity.</t>
  </si>
  <si>
    <t>Q30</t>
  </si>
  <si>
    <t>Provide indicative unit rates using the pricing schedule below; identify taxes, indexation, minimum charges and currency assumptions.</t>
  </si>
  <si>
    <t>Q31</t>
  </si>
  <si>
    <t>List all exclusions, client-provided items and key cost/schedule risks, including consequences of reclassification or rejected loads.</t>
  </si>
  <si>
    <t>Q32</t>
  </si>
  <si>
    <t>Would you participate in a site visit, technical dialogue and sampling-plan review? Answer Yes / No / Conditional and give availability.</t>
  </si>
  <si>
    <t>Q33</t>
  </si>
  <si>
    <t>Confirm that the response is non-binding, based on published information and subject to final characterization, permits, shipment approvals and contract.</t>
  </si>
  <si>
    <t>INDICATIVE PRICING SCHEDULE (EUR, EXCL. VAT)</t>
  </si>
  <si>
    <t>Item</t>
  </si>
  <si>
    <t>Indicative quantity</t>
  </si>
  <si>
    <t>Unit</t>
  </si>
  <si>
    <t>Supplier unit rate / lump sum</t>
  </si>
  <si>
    <t>Estimated amount</t>
  </si>
  <si>
    <t>Mobilisation and site setup</t>
  </si>
  <si>
    <t>lump sum</t>
  </si>
  <si>
    <t>Excavation, segregation and loading</t>
  </si>
  <si>
    <t>Packaging / temporary storage</t>
  </si>
  <si>
    <t>Transport from Gospić</t>
  </si>
  <si>
    <t>Treatment / pre-treatment</t>
  </si>
  <si>
    <t>Final disposal / gate fee</t>
  </si>
  <si>
    <t>Documentation, monitoring and close-out</t>
  </si>
  <si>
    <t>Indicative total (excl. VAT)</t>
  </si>
  <si>
    <t>SOURCE AND IMPORTANT LIMITATION</t>
  </si>
  <si>
    <t>Response completion</t>
  </si>
  <si>
    <t>Upper-bound geometric volume estimate</t>
  </si>
  <si>
    <t>Approximate maximum derived from the interpreted affected plateau area and estimated waste thickness/depth; not a surveyed or weighbridge-confirmed disposal volume</t>
  </si>
  <si>
    <t>Approximate affected area of the plateau</t>
  </si>
  <si>
    <t>Approximate plan area interpreted as containing buried waste; distinct from the wider approximately 17,796 m² area of vegetation removal / habitat impact</t>
  </si>
  <si>
    <t>Geophysical depth interpretation</t>
  </si>
  <si>
    <t>Generally about 4–5 m; interpreted local range approximately 1–8 m</t>
  </si>
  <si>
    <t>Depth varies across the plateau and should not be applied uniformly without confirmatory investigation</t>
  </si>
  <si>
    <t xml:space="preserve">Sources: 
USKOK, 6 August 2026 – https://uskok.hr/hr/priopcenja/priopcenje-uskok-s-obzirom-na-velik-interes-javnosti-u-vezi-s-rezultatima-provedenog . The 14.267 m² area and approximately 41.374 m³ volume are approximate interpretations reported from the expert findings, not final measured quantities. The separate approximately 17,796 m² figure concerns vegetation removal / habitat degradation. All quantities require confirmation through detailed survey, investigation, excavation records and weighbridge data.
https://www.fzoeu.hr/hr/obavijest-o-provodjenju-analize-trzista-za-nabavu-usluge-zbrinjavanja-zakopanog-otpada-u-gospicu-faza-3/10793.
</t>
  </si>
  <si>
    <t>Reported as approximately 32.915 t; not all material may have identical classification</t>
  </si>
  <si>
    <t>Mixed technogenic waste: polymer/plastic-organic fractions, fine-grained technogenic material, mineral and construction components; mixed with soil/stone
(known waste codes:19 12 11*, 18 01 03*, 18 01 04, 19 12 12, 17 05 04)</t>
  </si>
  <si>
    <t>Provide earliest mobilisation / first-delivery date and estimated duration for approximately 32.915 t, with assumptions.</t>
  </si>
  <si>
    <t>If offering excavation, describe the method for the approximately 14.267 m² affected part of the plateau, with geophysically interpreted waste depth generally about 4–5 m and locally approximately 1–8 m, including confirmatory investigation, segregation and survey controls.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</si>
</sst>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9" x14ac:knownFonts="1">
    <font>
      <sz val="11"/>
      <color theme="1"/>
      <name val="Aptos Narrow"/>
      <family val="2"/>
      <charset val="238"/>
      <scheme val="minor"/>
    </font>
    <font>
      <b/>
      <sz val="18"/>
      <color rgb="FFFFFFFF"/>
      <name val="Aptos"/>
      <family val="2"/>
    </font>
    <font>
      <i/>
      <sz val="10"/>
      <color rgb="FF555555"/>
      <name val="Aptos"/>
      <family val="2"/>
    </font>
    <font>
      <b/>
      <sz val="10"/>
      <color rgb="FFFFFFFF"/>
      <name val="Aptos"/>
      <family val="2"/>
    </font>
    <font>
      <sz val="10"/>
      <color theme="1"/>
      <name val="Aptos"/>
      <family val="2"/>
    </font>
    <font>
      <sz val="10"/>
      <color rgb="FF333333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i/>
      <sz val="1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3F6F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rgb="FFFFFD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D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7F8C8D"/>
      </bottom>
      <diagonal/>
    </border>
    <border>
      <left/>
      <right/>
      <top/>
      <bottom style="thin">
        <color rgb="FFD9E1F2"/>
      </bottom>
      <diagonal/>
    </border>
    <border>
      <left/>
      <right/>
      <top style="thin">
        <color rgb="FFD9E1F2"/>
      </top>
      <bottom style="thin">
        <color rgb="FFD9E1F2"/>
      </bottom>
      <diagonal/>
    </border>
    <border>
      <left/>
      <right/>
      <top style="thin">
        <color rgb="FFD9E1F2"/>
      </top>
      <bottom style="thin">
        <color rgb="FFA6A6A6"/>
      </bottom>
      <diagonal/>
    </border>
    <border>
      <left style="thin">
        <color rgb="FFE7E6E6"/>
      </left>
      <right style="thin">
        <color rgb="FFE7E6E6"/>
      </right>
      <top/>
      <bottom style="thin">
        <color rgb="FFD9E1F2"/>
      </bottom>
      <diagonal/>
    </border>
    <border>
      <left style="thin">
        <color rgb="FFE7E6E6"/>
      </left>
      <right/>
      <top/>
      <bottom style="thin">
        <color rgb="FFD9E1F2"/>
      </bottom>
      <diagonal/>
    </border>
    <border>
      <left style="thin">
        <color rgb="FFE7E6E6"/>
      </left>
      <right style="thin">
        <color rgb="FFE7E6E6"/>
      </right>
      <top style="thin">
        <color rgb="FFD9E1F2"/>
      </top>
      <bottom style="thin">
        <color rgb="FFD9E1F2"/>
      </bottom>
      <diagonal/>
    </border>
    <border>
      <left style="thin">
        <color rgb="FFE7E6E6"/>
      </left>
      <right/>
      <top style="thin">
        <color rgb="FFD9E1F2"/>
      </top>
      <bottom style="thin">
        <color rgb="FFD9E1F2"/>
      </bottom>
      <diagonal/>
    </border>
    <border>
      <left style="thin">
        <color rgb="FFE7E6E6"/>
      </left>
      <right style="thin">
        <color rgb="FFE7E6E6"/>
      </right>
      <top style="thin">
        <color rgb="FFD9E1F2"/>
      </top>
      <bottom/>
      <diagonal/>
    </border>
    <border>
      <left style="thin">
        <color auto="1"/>
      </left>
      <right style="thin">
        <color rgb="FFE7E6E6"/>
      </right>
      <top/>
      <bottom style="thin">
        <color rgb="FFD9E1F2"/>
      </bottom>
      <diagonal/>
    </border>
    <border>
      <left style="thin">
        <color auto="1"/>
      </left>
      <right style="thin">
        <color rgb="FFE7E6E6"/>
      </right>
      <top style="thin">
        <color rgb="FFD9E1F2"/>
      </top>
      <bottom style="thin">
        <color rgb="FFD9E1F2"/>
      </bottom>
      <diagonal/>
    </border>
    <border>
      <left style="thin">
        <color rgb="FFE7E6E6"/>
      </left>
      <right style="thin">
        <color auto="1"/>
      </right>
      <top/>
      <bottom style="thin">
        <color rgb="FFD9E1F2"/>
      </bottom>
      <diagonal/>
    </border>
    <border>
      <left style="thin">
        <color rgb="FFE7E6E6"/>
      </left>
      <right style="thin">
        <color auto="1"/>
      </right>
      <top style="thin">
        <color rgb="FFD9E1F2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E7E6E6"/>
      </right>
      <top style="thin">
        <color rgb="FFD9E1F2"/>
      </top>
      <bottom style="thin">
        <color auto="1"/>
      </bottom>
      <diagonal/>
    </border>
    <border>
      <left style="thin">
        <color rgb="FFE7E6E6"/>
      </left>
      <right style="thin">
        <color rgb="FFE7E6E6"/>
      </right>
      <top style="thin">
        <color rgb="FFD9E1F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7B7B7"/>
      </left>
      <right style="thin">
        <color rgb="FFE7E6E6"/>
      </right>
      <top/>
      <bottom style="thin">
        <color rgb="FFD9E1F2"/>
      </bottom>
      <diagonal/>
    </border>
    <border>
      <left style="thin">
        <color rgb="FFB7B7B7"/>
      </left>
      <right style="thin">
        <color rgb="FFE7E6E6"/>
      </right>
      <top style="thin">
        <color rgb="FFD9E1F2"/>
      </top>
      <bottom style="thin">
        <color rgb="FFD9E1F2"/>
      </bottom>
      <diagonal/>
    </border>
    <border>
      <left style="thin">
        <color rgb="FFE7E6E6"/>
      </left>
      <right style="thin">
        <color rgb="FFB7B7B7"/>
      </right>
      <top/>
      <bottom style="thin">
        <color rgb="FFD9E1F2"/>
      </bottom>
      <diagonal/>
    </border>
    <border>
      <left style="thin">
        <color rgb="FFE7E6E6"/>
      </left>
      <right style="thin">
        <color rgb="FFB7B7B7"/>
      </right>
      <top style="thin">
        <color rgb="FFD9E1F2"/>
      </top>
      <bottom style="thin">
        <color rgb="FFD9E1F2"/>
      </bottom>
      <diagonal/>
    </border>
    <border>
      <left style="thin">
        <color rgb="FFE7E6E6"/>
      </left>
      <right/>
      <top style="thin">
        <color rgb="FFD9E1F2"/>
      </top>
      <bottom style="thin">
        <color auto="1"/>
      </bottom>
      <diagonal/>
    </border>
    <border>
      <left style="thin">
        <color rgb="FFB7B7B7"/>
      </left>
      <right style="thin">
        <color rgb="FFE7E6E6"/>
      </right>
      <top style="thin">
        <color rgb="FFD9E1F2"/>
      </top>
      <bottom style="thin">
        <color auto="1"/>
      </bottom>
      <diagonal/>
    </border>
    <border>
      <left style="thin">
        <color rgb="FFE7E6E6"/>
      </left>
      <right style="thin">
        <color rgb="FFB7B7B7"/>
      </right>
      <top style="thin">
        <color rgb="FFD9E1F2"/>
      </top>
      <bottom style="thin">
        <color auto="1"/>
      </bottom>
      <diagonal/>
    </border>
    <border>
      <left style="thin">
        <color rgb="FFB7B7B7"/>
      </left>
      <right style="thin">
        <color rgb="FFB7B7B7"/>
      </right>
      <top/>
      <bottom style="thin">
        <color auto="1"/>
      </bottom>
      <diagonal/>
    </border>
    <border>
      <left style="thin">
        <color rgb="FFB7B7B7"/>
      </left>
      <right style="thin">
        <color rgb="FFB7B7B7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6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6" fillId="7" borderId="2" xfId="0" applyFont="1" applyFill="1" applyBorder="1" applyAlignment="1">
      <alignment vertical="top" wrapText="1"/>
    </xf>
    <xf numFmtId="9" fontId="6" fillId="7" borderId="2" xfId="0" applyNumberFormat="1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8" borderId="0" xfId="0" applyFont="1" applyFill="1" applyAlignment="1">
      <alignment horizontal="center" wrapText="1"/>
    </xf>
    <xf numFmtId="0" fontId="6" fillId="0" borderId="10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9" borderId="22" xfId="0" applyFont="1" applyFill="1" applyBorder="1" applyAlignment="1">
      <alignment vertical="top" wrapText="1"/>
    </xf>
    <xf numFmtId="0" fontId="4" fillId="9" borderId="5" xfId="0" applyFont="1" applyFill="1" applyBorder="1" applyAlignment="1">
      <alignment vertical="top" wrapText="1"/>
    </xf>
    <xf numFmtId="0" fontId="4" fillId="9" borderId="24" xfId="0" applyFont="1" applyFill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9" borderId="23" xfId="0" applyFont="1" applyFill="1" applyBorder="1" applyAlignment="1">
      <alignment vertical="top" wrapText="1"/>
    </xf>
    <xf numFmtId="0" fontId="4" fillId="9" borderId="7" xfId="0" applyFont="1" applyFill="1" applyBorder="1" applyAlignment="1">
      <alignment vertical="top" wrapText="1"/>
    </xf>
    <xf numFmtId="0" fontId="4" fillId="9" borderId="25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9" borderId="12" xfId="0" applyFont="1" applyFill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9" borderId="27" xfId="0" applyFont="1" applyFill="1" applyBorder="1" applyAlignment="1">
      <alignment vertical="top" wrapText="1"/>
    </xf>
    <xf numFmtId="0" fontId="4" fillId="9" borderId="16" xfId="0" applyFont="1" applyFill="1" applyBorder="1" applyAlignment="1">
      <alignment vertical="top" wrapText="1"/>
    </xf>
    <xf numFmtId="0" fontId="4" fillId="9" borderId="28" xfId="0" applyFont="1" applyFill="1" applyBorder="1" applyAlignment="1">
      <alignment vertical="top" wrapText="1"/>
    </xf>
    <xf numFmtId="0" fontId="4" fillId="0" borderId="14" xfId="0" applyFont="1" applyBorder="1" applyAlignment="1">
      <alignment wrapText="1"/>
    </xf>
    <xf numFmtId="3" fontId="4" fillId="0" borderId="14" xfId="0" applyNumberFormat="1" applyFont="1" applyBorder="1" applyAlignment="1">
      <alignment wrapText="1"/>
    </xf>
    <xf numFmtId="0" fontId="4" fillId="0" borderId="18" xfId="0" applyFont="1" applyBorder="1" applyAlignment="1">
      <alignment wrapText="1"/>
    </xf>
    <xf numFmtId="164" fontId="4" fillId="10" borderId="29" xfId="0" applyNumberFormat="1" applyFont="1" applyFill="1" applyBorder="1" applyAlignment="1">
      <alignment wrapText="1"/>
    </xf>
    <xf numFmtId="164" fontId="4" fillId="0" borderId="17" xfId="0" applyNumberFormat="1" applyFont="1" applyBorder="1" applyAlignment="1">
      <alignment wrapText="1"/>
    </xf>
    <xf numFmtId="0" fontId="4" fillId="0" borderId="20" xfId="0" applyFont="1" applyBorder="1" applyAlignment="1">
      <alignment wrapText="1"/>
    </xf>
    <xf numFmtId="3" fontId="4" fillId="0" borderId="20" xfId="0" applyNumberFormat="1" applyFont="1" applyBorder="1" applyAlignment="1">
      <alignment wrapText="1"/>
    </xf>
    <xf numFmtId="0" fontId="4" fillId="0" borderId="21" xfId="0" applyFont="1" applyBorder="1" applyAlignment="1">
      <alignment wrapText="1"/>
    </xf>
    <xf numFmtId="164" fontId="4" fillId="10" borderId="30" xfId="0" applyNumberFormat="1" applyFont="1" applyFill="1" applyBorder="1" applyAlignment="1">
      <alignment wrapText="1"/>
    </xf>
    <xf numFmtId="164" fontId="4" fillId="0" borderId="19" xfId="0" applyNumberFormat="1" applyFont="1" applyBorder="1" applyAlignment="1">
      <alignment wrapText="1"/>
    </xf>
    <xf numFmtId="164" fontId="6" fillId="11" borderId="20" xfId="0" applyNumberFormat="1" applyFont="1" applyFill="1" applyBorder="1" applyAlignment="1">
      <alignment wrapText="1"/>
    </xf>
    <xf numFmtId="0" fontId="4" fillId="0" borderId="0" xfId="0" applyFont="1" applyAlignment="1">
      <alignment wrapText="1"/>
    </xf>
    <xf numFmtId="3" fontId="7" fillId="0" borderId="3" xfId="0" applyNumberFormat="1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3" fontId="7" fillId="0" borderId="20" xfId="0" applyNumberFormat="1" applyFont="1" applyBorder="1" applyAlignment="1">
      <alignment wrapText="1"/>
    </xf>
    <xf numFmtId="0" fontId="6" fillId="11" borderId="20" xfId="0" applyFont="1" applyFill="1" applyBorder="1" applyAlignment="1">
      <alignment wrapText="1"/>
    </xf>
    <xf numFmtId="164" fontId="6" fillId="11" borderId="14" xfId="0" applyNumberFormat="1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8" fillId="0" borderId="0" xfId="0" applyFont="1" applyAlignment="1">
      <alignment wrapText="1"/>
    </xf>
    <xf numFmtId="0" fontId="3" fillId="6" borderId="11" xfId="0" applyFont="1" applyFill="1" applyBorder="1" applyAlignment="1">
      <alignment vertical="top" wrapText="1"/>
    </xf>
    <xf numFmtId="0" fontId="3" fillId="6" borderId="7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3" fillId="9" borderId="13" xfId="0" applyFont="1" applyFill="1" applyBorder="1" applyAlignment="1">
      <alignment vertical="top" wrapText="1"/>
    </xf>
    <xf numFmtId="0" fontId="3" fillId="3" borderId="0" xfId="0" applyFont="1" applyFill="1"/>
    <xf numFmtId="0" fontId="3" fillId="6" borderId="0" xfId="0" applyFont="1" applyFill="1"/>
    <xf numFmtId="0" fontId="1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5" fillId="5" borderId="1" xfId="0" applyFon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2417-CA31-44AD-8AFB-D6229EFFFC33}">
  <dimension ref="A1:E76"/>
  <sheetViews>
    <sheetView tabSelected="1" workbookViewId="0">
      <selection activeCell="M72" sqref="M72"/>
    </sheetView>
  </sheetViews>
  <sheetFormatPr defaultRowHeight="14.4" x14ac:dyDescent="0.3"/>
  <cols>
    <col min="1" max="1" width="16.109375" customWidth="1"/>
    <col min="2" max="2" width="34.5546875" customWidth="1"/>
    <col min="3" max="3" width="21.77734375" customWidth="1"/>
    <col min="4" max="4" width="24.5546875" customWidth="1"/>
    <col min="5" max="5" width="20.88671875" customWidth="1"/>
  </cols>
  <sheetData>
    <row r="1" spans="1:5" ht="61.8" customHeight="1" x14ac:dyDescent="0.3">
      <c r="A1" s="54" t="s">
        <v>0</v>
      </c>
      <c r="B1" s="54"/>
      <c r="C1" s="54"/>
      <c r="D1" s="54"/>
      <c r="E1" s="54"/>
    </row>
    <row r="2" spans="1:5" ht="22.05" customHeight="1" x14ac:dyDescent="0.3">
      <c r="A2" s="55" t="s">
        <v>1</v>
      </c>
      <c r="B2" s="55"/>
      <c r="C2" s="55"/>
      <c r="D2" s="55"/>
      <c r="E2" s="55"/>
    </row>
    <row r="3" spans="1:5" x14ac:dyDescent="0.3">
      <c r="A3" s="1"/>
      <c r="B3" s="1"/>
      <c r="C3" s="1"/>
      <c r="D3" s="1"/>
      <c r="E3" s="1"/>
    </row>
    <row r="4" spans="1:5" ht="75.599999999999994" customHeight="1" x14ac:dyDescent="0.3">
      <c r="A4" s="56" t="s">
        <v>2</v>
      </c>
      <c r="B4" s="56"/>
      <c r="C4" s="56"/>
      <c r="D4" s="56"/>
      <c r="E4" s="56"/>
    </row>
    <row r="5" spans="1:5" ht="16.2" customHeight="1" x14ac:dyDescent="0.3">
      <c r="A5" s="1"/>
      <c r="B5" s="1"/>
      <c r="C5" s="1"/>
      <c r="D5" s="1"/>
      <c r="E5" s="1"/>
    </row>
    <row r="6" spans="1:5" x14ac:dyDescent="0.3">
      <c r="A6" s="52" t="s">
        <v>3</v>
      </c>
      <c r="B6" s="52"/>
      <c r="C6" s="52"/>
      <c r="D6" s="52"/>
      <c r="E6" s="52"/>
    </row>
    <row r="7" spans="1:5" ht="41.4" x14ac:dyDescent="0.3">
      <c r="A7" s="2" t="s">
        <v>4</v>
      </c>
      <c r="B7" s="2" t="s">
        <v>5</v>
      </c>
      <c r="C7" s="3" t="s">
        <v>6</v>
      </c>
      <c r="D7" s="4" t="s">
        <v>123</v>
      </c>
      <c r="E7" s="5">
        <f>COUNTIF(C20:C62,"&lt;&gt;")/COUNTIF(A20:A62,"Q*")</f>
        <v>0</v>
      </c>
    </row>
    <row r="8" spans="1:5" ht="69" x14ac:dyDescent="0.3">
      <c r="A8" s="6" t="s">
        <v>7</v>
      </c>
      <c r="B8" s="6" t="s">
        <v>8</v>
      </c>
      <c r="C8" s="40">
        <v>32915</v>
      </c>
      <c r="D8" s="7" t="s">
        <v>9</v>
      </c>
      <c r="E8" s="41" t="s">
        <v>132</v>
      </c>
    </row>
    <row r="9" spans="1:5" ht="124.2" x14ac:dyDescent="0.3">
      <c r="A9" s="6" t="s">
        <v>10</v>
      </c>
      <c r="B9" s="6" t="s">
        <v>124</v>
      </c>
      <c r="C9" s="40">
        <v>41374</v>
      </c>
      <c r="D9" s="7" t="s">
        <v>11</v>
      </c>
      <c r="E9" s="7" t="s">
        <v>125</v>
      </c>
    </row>
    <row r="10" spans="1:5" ht="110.4" x14ac:dyDescent="0.3">
      <c r="A10" s="6" t="s">
        <v>12</v>
      </c>
      <c r="B10" s="6" t="s">
        <v>126</v>
      </c>
      <c r="C10" s="40">
        <v>14267</v>
      </c>
      <c r="D10" s="7" t="s">
        <v>13</v>
      </c>
      <c r="E10" s="7" t="s">
        <v>127</v>
      </c>
    </row>
    <row r="11" spans="1:5" ht="69" x14ac:dyDescent="0.3">
      <c r="A11" s="6" t="s">
        <v>14</v>
      </c>
      <c r="B11" s="6" t="s">
        <v>128</v>
      </c>
      <c r="C11" s="7" t="s">
        <v>129</v>
      </c>
      <c r="D11" s="7" t="s">
        <v>15</v>
      </c>
      <c r="E11" s="7" t="s">
        <v>130</v>
      </c>
    </row>
    <row r="12" spans="1:5" ht="151.80000000000001" x14ac:dyDescent="0.3">
      <c r="A12" s="6" t="s">
        <v>16</v>
      </c>
      <c r="B12" s="6" t="s">
        <v>17</v>
      </c>
      <c r="C12" s="41" t="s">
        <v>133</v>
      </c>
      <c r="D12" s="7"/>
      <c r="E12" s="7" t="s">
        <v>18</v>
      </c>
    </row>
    <row r="13" spans="1:5" ht="55.2" x14ac:dyDescent="0.3">
      <c r="A13" s="6" t="s">
        <v>19</v>
      </c>
      <c r="B13" s="6" t="s">
        <v>20</v>
      </c>
      <c r="C13" s="7" t="s">
        <v>21</v>
      </c>
      <c r="D13" s="7"/>
      <c r="E13" s="7" t="s">
        <v>22</v>
      </c>
    </row>
    <row r="14" spans="1:5" ht="82.8" x14ac:dyDescent="0.3">
      <c r="A14" s="6" t="s">
        <v>23</v>
      </c>
      <c r="B14" s="6" t="s">
        <v>24</v>
      </c>
      <c r="C14" s="7" t="s">
        <v>25</v>
      </c>
      <c r="D14" s="7"/>
      <c r="E14" s="7" t="s">
        <v>26</v>
      </c>
    </row>
    <row r="15" spans="1:5" ht="82.8" x14ac:dyDescent="0.3">
      <c r="A15" s="8" t="s">
        <v>27</v>
      </c>
      <c r="B15" s="8" t="s">
        <v>28</v>
      </c>
      <c r="C15" s="9" t="s">
        <v>29</v>
      </c>
      <c r="D15" s="9"/>
      <c r="E15" s="9" t="s">
        <v>30</v>
      </c>
    </row>
    <row r="16" spans="1:5" x14ac:dyDescent="0.3">
      <c r="A16" s="1"/>
      <c r="B16" s="1"/>
      <c r="C16" s="1"/>
      <c r="D16" s="1"/>
      <c r="E16" s="1"/>
    </row>
    <row r="17" spans="1:5" x14ac:dyDescent="0.3">
      <c r="A17" s="52" t="s">
        <v>31</v>
      </c>
      <c r="B17" s="52"/>
      <c r="C17" s="52"/>
      <c r="D17" s="52"/>
      <c r="E17" s="52"/>
    </row>
    <row r="18" spans="1:5" ht="27.6" x14ac:dyDescent="0.3">
      <c r="A18" s="10" t="s">
        <v>32</v>
      </c>
      <c r="B18" s="10" t="s">
        <v>33</v>
      </c>
      <c r="C18" s="10" t="s">
        <v>34</v>
      </c>
      <c r="D18" s="10" t="s">
        <v>35</v>
      </c>
      <c r="E18" s="10" t="s">
        <v>36</v>
      </c>
    </row>
    <row r="19" spans="1:5" x14ac:dyDescent="0.3">
      <c r="A19" s="53" t="s">
        <v>37</v>
      </c>
      <c r="B19" s="53"/>
      <c r="C19" s="53"/>
      <c r="D19" s="53"/>
      <c r="E19" s="53"/>
    </row>
    <row r="20" spans="1:5" ht="27.6" x14ac:dyDescent="0.3">
      <c r="A20" s="11" t="s">
        <v>43</v>
      </c>
      <c r="B20" s="12" t="s">
        <v>44</v>
      </c>
      <c r="C20" s="13"/>
      <c r="D20" s="14"/>
      <c r="E20" s="15"/>
    </row>
    <row r="21" spans="1:5" ht="27.6" x14ac:dyDescent="0.3">
      <c r="A21" s="16" t="s">
        <v>45</v>
      </c>
      <c r="B21" s="17" t="s">
        <v>46</v>
      </c>
      <c r="C21" s="18"/>
      <c r="D21" s="19"/>
      <c r="E21" s="20"/>
    </row>
    <row r="22" spans="1:5" ht="69" x14ac:dyDescent="0.3">
      <c r="A22" s="16" t="s">
        <v>47</v>
      </c>
      <c r="B22" s="17" t="s">
        <v>48</v>
      </c>
      <c r="C22" s="18"/>
      <c r="D22" s="19"/>
      <c r="E22" s="20"/>
    </row>
    <row r="23" spans="1:5" ht="27.6" x14ac:dyDescent="0.3">
      <c r="A23" s="16" t="s">
        <v>49</v>
      </c>
      <c r="B23" s="17" t="s">
        <v>50</v>
      </c>
      <c r="C23" s="18"/>
      <c r="D23" s="19"/>
      <c r="E23" s="20"/>
    </row>
    <row r="24" spans="1:5" x14ac:dyDescent="0.3">
      <c r="A24" s="16"/>
      <c r="B24" s="21"/>
      <c r="C24" s="14"/>
      <c r="D24" s="14"/>
      <c r="E24" s="22"/>
    </row>
    <row r="25" spans="1:5" x14ac:dyDescent="0.3">
      <c r="A25" s="48" t="s">
        <v>38</v>
      </c>
      <c r="B25" s="49"/>
      <c r="C25" s="50"/>
      <c r="D25" s="50"/>
      <c r="E25" s="51"/>
    </row>
    <row r="26" spans="1:5" ht="69" x14ac:dyDescent="0.3">
      <c r="A26" s="16" t="s">
        <v>51</v>
      </c>
      <c r="B26" s="17" t="s">
        <v>52</v>
      </c>
      <c r="C26" s="18"/>
      <c r="D26" s="19"/>
      <c r="E26" s="20"/>
    </row>
    <row r="27" spans="1:5" ht="55.2" x14ac:dyDescent="0.3">
      <c r="A27" s="16" t="s">
        <v>53</v>
      </c>
      <c r="B27" s="17" t="s">
        <v>54</v>
      </c>
      <c r="C27" s="18"/>
      <c r="D27" s="19"/>
      <c r="E27" s="20"/>
    </row>
    <row r="28" spans="1:5" ht="55.2" x14ac:dyDescent="0.3">
      <c r="A28" s="16" t="s">
        <v>55</v>
      </c>
      <c r="B28" s="17" t="s">
        <v>56</v>
      </c>
      <c r="C28" s="18"/>
      <c r="D28" s="19"/>
      <c r="E28" s="20"/>
    </row>
    <row r="29" spans="1:5" ht="82.8" x14ac:dyDescent="0.3">
      <c r="A29" s="16" t="s">
        <v>57</v>
      </c>
      <c r="B29" s="17" t="s">
        <v>58</v>
      </c>
      <c r="C29" s="18"/>
      <c r="D29" s="19"/>
      <c r="E29" s="20"/>
    </row>
    <row r="30" spans="1:5" ht="69" x14ac:dyDescent="0.3">
      <c r="A30" s="16" t="s">
        <v>59</v>
      </c>
      <c r="B30" s="17" t="s">
        <v>60</v>
      </c>
      <c r="C30" s="18"/>
      <c r="D30" s="19"/>
      <c r="E30" s="20"/>
    </row>
    <row r="31" spans="1:5" ht="69" x14ac:dyDescent="0.3">
      <c r="A31" s="16" t="s">
        <v>61</v>
      </c>
      <c r="B31" s="17" t="s">
        <v>62</v>
      </c>
      <c r="C31" s="18"/>
      <c r="D31" s="19"/>
      <c r="E31" s="20"/>
    </row>
    <row r="32" spans="1:5" ht="55.2" x14ac:dyDescent="0.3">
      <c r="A32" s="16" t="s">
        <v>63</v>
      </c>
      <c r="B32" s="17" t="s">
        <v>64</v>
      </c>
      <c r="C32" s="18"/>
      <c r="D32" s="19"/>
      <c r="E32" s="20"/>
    </row>
    <row r="33" spans="1:5" ht="41.4" x14ac:dyDescent="0.3">
      <c r="A33" s="16" t="s">
        <v>65</v>
      </c>
      <c r="B33" s="17" t="s">
        <v>66</v>
      </c>
      <c r="C33" s="18"/>
      <c r="D33" s="19"/>
      <c r="E33" s="20"/>
    </row>
    <row r="34" spans="1:5" x14ac:dyDescent="0.3">
      <c r="A34" s="16"/>
      <c r="B34" s="21"/>
      <c r="C34" s="14"/>
      <c r="D34" s="14"/>
      <c r="E34" s="22"/>
    </row>
    <row r="35" spans="1:5" x14ac:dyDescent="0.3">
      <c r="A35" s="48" t="s">
        <v>39</v>
      </c>
      <c r="B35" s="49"/>
      <c r="C35" s="50"/>
      <c r="D35" s="50"/>
      <c r="E35" s="51"/>
    </row>
    <row r="36" spans="1:5" ht="55.2" x14ac:dyDescent="0.3">
      <c r="A36" s="16" t="s">
        <v>67</v>
      </c>
      <c r="B36" s="17" t="s">
        <v>68</v>
      </c>
      <c r="C36" s="18"/>
      <c r="D36" s="19"/>
      <c r="E36" s="20"/>
    </row>
    <row r="37" spans="1:5" ht="41.4" x14ac:dyDescent="0.3">
      <c r="A37" s="16" t="s">
        <v>69</v>
      </c>
      <c r="B37" s="17" t="s">
        <v>70</v>
      </c>
      <c r="C37" s="18"/>
      <c r="D37" s="19"/>
      <c r="E37" s="20"/>
    </row>
    <row r="38" spans="1:5" ht="55.2" x14ac:dyDescent="0.3">
      <c r="A38" s="16" t="s">
        <v>71</v>
      </c>
      <c r="B38" s="42" t="s">
        <v>134</v>
      </c>
      <c r="C38" s="18"/>
      <c r="D38" s="19"/>
      <c r="E38" s="20"/>
    </row>
    <row r="39" spans="1:5" ht="55.2" x14ac:dyDescent="0.3">
      <c r="A39" s="16" t="s">
        <v>72</v>
      </c>
      <c r="B39" s="17" t="s">
        <v>73</v>
      </c>
      <c r="C39" s="18"/>
      <c r="D39" s="19"/>
      <c r="E39" s="20"/>
    </row>
    <row r="40" spans="1:5" ht="41.4" x14ac:dyDescent="0.3">
      <c r="A40" s="16" t="s">
        <v>74</v>
      </c>
      <c r="B40" s="17" t="s">
        <v>75</v>
      </c>
      <c r="C40" s="18"/>
      <c r="D40" s="19"/>
      <c r="E40" s="20"/>
    </row>
    <row r="41" spans="1:5" ht="41.4" x14ac:dyDescent="0.3">
      <c r="A41" s="16" t="s">
        <v>76</v>
      </c>
      <c r="B41" s="17" t="s">
        <v>77</v>
      </c>
      <c r="C41" s="18"/>
      <c r="D41" s="19"/>
      <c r="E41" s="20"/>
    </row>
    <row r="42" spans="1:5" x14ac:dyDescent="0.3">
      <c r="A42" s="16"/>
      <c r="B42" s="21"/>
      <c r="C42" s="14"/>
      <c r="D42" s="14"/>
      <c r="E42" s="22"/>
    </row>
    <row r="43" spans="1:5" x14ac:dyDescent="0.3">
      <c r="A43" s="48" t="s">
        <v>40</v>
      </c>
      <c r="B43" s="49"/>
      <c r="C43" s="50"/>
      <c r="D43" s="50"/>
      <c r="E43" s="51"/>
    </row>
    <row r="44" spans="1:5" ht="110.4" x14ac:dyDescent="0.3">
      <c r="A44" s="16" t="s">
        <v>78</v>
      </c>
      <c r="B44" s="42" t="s">
        <v>135</v>
      </c>
      <c r="C44" s="18"/>
      <c r="D44" s="19"/>
      <c r="E44" s="20"/>
    </row>
    <row r="45" spans="1:5" ht="55.2" x14ac:dyDescent="0.3">
      <c r="A45" s="16" t="s">
        <v>79</v>
      </c>
      <c r="B45" s="17" t="s">
        <v>80</v>
      </c>
      <c r="C45" s="18"/>
      <c r="D45" s="19"/>
      <c r="E45" s="20"/>
    </row>
    <row r="46" spans="1:5" ht="55.2" x14ac:dyDescent="0.3">
      <c r="A46" s="16" t="s">
        <v>81</v>
      </c>
      <c r="B46" s="17" t="s">
        <v>82</v>
      </c>
      <c r="C46" s="18"/>
      <c r="D46" s="19"/>
      <c r="E46" s="20"/>
    </row>
    <row r="47" spans="1:5" ht="55.2" x14ac:dyDescent="0.3">
      <c r="A47" s="16" t="s">
        <v>83</v>
      </c>
      <c r="B47" s="17" t="s">
        <v>84</v>
      </c>
      <c r="C47" s="18"/>
      <c r="D47" s="19"/>
      <c r="E47" s="20"/>
    </row>
    <row r="48" spans="1:5" ht="55.2" x14ac:dyDescent="0.3">
      <c r="A48" s="16" t="s">
        <v>85</v>
      </c>
      <c r="B48" s="17" t="s">
        <v>86</v>
      </c>
      <c r="C48" s="18"/>
      <c r="D48" s="19"/>
      <c r="E48" s="20"/>
    </row>
    <row r="49" spans="1:5" x14ac:dyDescent="0.3">
      <c r="A49" s="16"/>
      <c r="B49" s="21"/>
      <c r="C49" s="14"/>
      <c r="D49" s="14"/>
      <c r="E49" s="22"/>
    </row>
    <row r="50" spans="1:5" x14ac:dyDescent="0.3">
      <c r="A50" s="48" t="s">
        <v>41</v>
      </c>
      <c r="B50" s="49"/>
      <c r="C50" s="50"/>
      <c r="D50" s="50"/>
      <c r="E50" s="51"/>
    </row>
    <row r="51" spans="1:5" ht="55.2" x14ac:dyDescent="0.3">
      <c r="A51" s="16" t="s">
        <v>87</v>
      </c>
      <c r="B51" s="17" t="s">
        <v>88</v>
      </c>
      <c r="C51" s="18"/>
      <c r="D51" s="19"/>
      <c r="E51" s="20"/>
    </row>
    <row r="52" spans="1:5" ht="69" x14ac:dyDescent="0.3">
      <c r="A52" s="16" t="s">
        <v>89</v>
      </c>
      <c r="B52" s="17" t="s">
        <v>90</v>
      </c>
      <c r="C52" s="18"/>
      <c r="D52" s="19"/>
      <c r="E52" s="20"/>
    </row>
    <row r="53" spans="1:5" ht="69" x14ac:dyDescent="0.3">
      <c r="A53" s="16" t="s">
        <v>91</v>
      </c>
      <c r="B53" s="17" t="s">
        <v>92</v>
      </c>
      <c r="C53" s="18"/>
      <c r="D53" s="19"/>
      <c r="E53" s="20"/>
    </row>
    <row r="54" spans="1:5" ht="41.4" x14ac:dyDescent="0.3">
      <c r="A54" s="16" t="s">
        <v>93</v>
      </c>
      <c r="B54" s="17" t="s">
        <v>94</v>
      </c>
      <c r="C54" s="18"/>
      <c r="D54" s="19"/>
      <c r="E54" s="20"/>
    </row>
    <row r="55" spans="1:5" ht="55.2" x14ac:dyDescent="0.3">
      <c r="A55" s="16" t="s">
        <v>95</v>
      </c>
      <c r="B55" s="17" t="s">
        <v>96</v>
      </c>
      <c r="C55" s="18"/>
      <c r="D55" s="19"/>
      <c r="E55" s="20"/>
    </row>
    <row r="56" spans="1:5" x14ac:dyDescent="0.3">
      <c r="A56" s="16"/>
      <c r="B56" s="21"/>
      <c r="C56" s="14"/>
      <c r="D56" s="14"/>
      <c r="E56" s="22"/>
    </row>
    <row r="57" spans="1:5" x14ac:dyDescent="0.3">
      <c r="A57" s="48" t="s">
        <v>42</v>
      </c>
      <c r="B57" s="49"/>
      <c r="C57" s="50"/>
      <c r="D57" s="50"/>
      <c r="E57" s="51"/>
    </row>
    <row r="58" spans="1:5" ht="41.4" x14ac:dyDescent="0.3">
      <c r="A58" s="16" t="s">
        <v>97</v>
      </c>
      <c r="B58" s="17" t="s">
        <v>98</v>
      </c>
      <c r="C58" s="18"/>
      <c r="D58" s="19"/>
      <c r="E58" s="20"/>
    </row>
    <row r="59" spans="1:5" ht="55.2" x14ac:dyDescent="0.3">
      <c r="A59" s="16" t="s">
        <v>99</v>
      </c>
      <c r="B59" s="17" t="s">
        <v>100</v>
      </c>
      <c r="C59" s="18"/>
      <c r="D59" s="19"/>
      <c r="E59" s="20"/>
    </row>
    <row r="60" spans="1:5" ht="55.2" x14ac:dyDescent="0.3">
      <c r="A60" s="16" t="s">
        <v>101</v>
      </c>
      <c r="B60" s="17" t="s">
        <v>102</v>
      </c>
      <c r="C60" s="18"/>
      <c r="D60" s="19"/>
      <c r="E60" s="20"/>
    </row>
    <row r="61" spans="1:5" ht="55.2" x14ac:dyDescent="0.3">
      <c r="A61" s="16" t="s">
        <v>103</v>
      </c>
      <c r="B61" s="17" t="s">
        <v>104</v>
      </c>
      <c r="C61" s="18"/>
      <c r="D61" s="19"/>
      <c r="E61" s="20"/>
    </row>
    <row r="62" spans="1:5" ht="69" x14ac:dyDescent="0.3">
      <c r="A62" s="23" t="s">
        <v>105</v>
      </c>
      <c r="B62" s="24" t="s">
        <v>106</v>
      </c>
      <c r="C62" s="25"/>
      <c r="D62" s="26"/>
      <c r="E62" s="27"/>
    </row>
    <row r="63" spans="1:5" x14ac:dyDescent="0.3">
      <c r="A63" s="1"/>
      <c r="B63" s="1"/>
      <c r="C63" s="1"/>
      <c r="D63" s="1"/>
      <c r="E63" s="1"/>
    </row>
    <row r="64" spans="1:5" x14ac:dyDescent="0.3">
      <c r="A64" s="52" t="s">
        <v>107</v>
      </c>
      <c r="B64" s="52"/>
      <c r="C64" s="52"/>
      <c r="D64" s="52"/>
      <c r="E64" s="52"/>
    </row>
    <row r="65" spans="1:5" ht="27.6" x14ac:dyDescent="0.3">
      <c r="A65" s="10" t="s">
        <v>108</v>
      </c>
      <c r="B65" s="10" t="s">
        <v>109</v>
      </c>
      <c r="C65" s="10" t="s">
        <v>110</v>
      </c>
      <c r="D65" s="10" t="s">
        <v>111</v>
      </c>
      <c r="E65" s="10" t="s">
        <v>112</v>
      </c>
    </row>
    <row r="66" spans="1:5" ht="27.6" x14ac:dyDescent="0.3">
      <c r="A66" s="28" t="s">
        <v>113</v>
      </c>
      <c r="B66" s="29">
        <v>1</v>
      </c>
      <c r="C66" s="30" t="s">
        <v>114</v>
      </c>
      <c r="D66" s="31"/>
      <c r="E66" s="32" t="str">
        <f t="shared" ref="E66:E72" si="0">IF(D66="","",B66*D66)</f>
        <v/>
      </c>
    </row>
    <row r="67" spans="1:5" ht="41.4" x14ac:dyDescent="0.3">
      <c r="A67" s="33" t="s">
        <v>115</v>
      </c>
      <c r="B67" s="43">
        <v>32915</v>
      </c>
      <c r="C67" s="35" t="s">
        <v>9</v>
      </c>
      <c r="D67" s="36"/>
      <c r="E67" s="37" t="str">
        <f t="shared" si="0"/>
        <v/>
      </c>
    </row>
    <row r="68" spans="1:5" ht="27.6" x14ac:dyDescent="0.3">
      <c r="A68" s="33" t="s">
        <v>116</v>
      </c>
      <c r="B68" s="43">
        <v>32915</v>
      </c>
      <c r="C68" s="35" t="s">
        <v>9</v>
      </c>
      <c r="D68" s="36"/>
      <c r="E68" s="37" t="str">
        <f t="shared" si="0"/>
        <v/>
      </c>
    </row>
    <row r="69" spans="1:5" ht="27.6" x14ac:dyDescent="0.3">
      <c r="A69" s="33" t="s">
        <v>117</v>
      </c>
      <c r="B69" s="43">
        <v>32915</v>
      </c>
      <c r="C69" s="35" t="s">
        <v>9</v>
      </c>
      <c r="D69" s="36"/>
      <c r="E69" s="37" t="str">
        <f t="shared" si="0"/>
        <v/>
      </c>
    </row>
    <row r="70" spans="1:5" ht="27.6" x14ac:dyDescent="0.3">
      <c r="A70" s="33" t="s">
        <v>118</v>
      </c>
      <c r="B70" s="43">
        <v>32915</v>
      </c>
      <c r="C70" s="35" t="s">
        <v>9</v>
      </c>
      <c r="D70" s="36"/>
      <c r="E70" s="37" t="str">
        <f t="shared" si="0"/>
        <v/>
      </c>
    </row>
    <row r="71" spans="1:5" ht="27.6" x14ac:dyDescent="0.3">
      <c r="A71" s="33" t="s">
        <v>119</v>
      </c>
      <c r="B71" s="43">
        <v>32915</v>
      </c>
      <c r="C71" s="35" t="s">
        <v>9</v>
      </c>
      <c r="D71" s="36"/>
      <c r="E71" s="37" t="str">
        <f t="shared" si="0"/>
        <v/>
      </c>
    </row>
    <row r="72" spans="1:5" ht="41.4" x14ac:dyDescent="0.3">
      <c r="A72" s="33" t="s">
        <v>120</v>
      </c>
      <c r="B72" s="34">
        <v>1</v>
      </c>
      <c r="C72" s="35" t="s">
        <v>114</v>
      </c>
      <c r="D72" s="36"/>
      <c r="E72" s="37" t="str">
        <f t="shared" si="0"/>
        <v/>
      </c>
    </row>
    <row r="73" spans="1:5" x14ac:dyDescent="0.3">
      <c r="A73" s="44" t="s">
        <v>121</v>
      </c>
      <c r="B73" s="44"/>
      <c r="C73" s="44"/>
      <c r="D73" s="45"/>
      <c r="E73" s="38">
        <f>SUM(E66:E72)</f>
        <v>0</v>
      </c>
    </row>
    <row r="74" spans="1:5" x14ac:dyDescent="0.3">
      <c r="A74" s="39"/>
      <c r="B74" s="39"/>
      <c r="C74" s="39"/>
      <c r="D74" s="39"/>
      <c r="E74" s="39"/>
    </row>
    <row r="75" spans="1:5" x14ac:dyDescent="0.3">
      <c r="A75" s="46" t="s">
        <v>122</v>
      </c>
      <c r="B75" s="46"/>
      <c r="C75" s="46"/>
      <c r="D75" s="46"/>
      <c r="E75" s="46"/>
    </row>
    <row r="76" spans="1:5" ht="124.2" customHeight="1" x14ac:dyDescent="0.3">
      <c r="A76" s="47" t="s">
        <v>131</v>
      </c>
      <c r="B76" s="47"/>
      <c r="C76" s="47"/>
      <c r="D76" s="47"/>
      <c r="E76" s="47"/>
    </row>
  </sheetData>
  <mergeCells count="15">
    <mergeCell ref="A19:E19"/>
    <mergeCell ref="A1:E1"/>
    <mergeCell ref="A2:E2"/>
    <mergeCell ref="A4:E4"/>
    <mergeCell ref="A6:E6"/>
    <mergeCell ref="A17:E17"/>
    <mergeCell ref="A73:D73"/>
    <mergeCell ref="A75:E75"/>
    <mergeCell ref="A76:E76"/>
    <mergeCell ref="A25:E25"/>
    <mergeCell ref="A35:E35"/>
    <mergeCell ref="A43:E43"/>
    <mergeCell ref="A50:E50"/>
    <mergeCell ref="A57:E57"/>
    <mergeCell ref="A64:E64"/>
  </mergeCells>
  <dataValidations disablePrompts="1" count="1">
    <dataValidation type="list" allowBlank="1" showInputMessage="1" showErrorMessage="1" sqref="C26 C52 C61 C62" xr:uid="{917F7874-C92B-42B3-972A-31BDBF56577E}">
      <formula1>"Yes,No,Conditional"</formula1>
    </dataValidation>
  </dataValidations>
  <pageMargins left="0.7" right="0.7" top="0.75" bottom="0.75" header="0.3" footer="0.3"/>
  <headerFooter>
    <oddHeader>&amp;R&amp;"Times New Roman"&amp;10&amp;K1557B7 Stupanj klasifikacije: SLUŽBENO&amp;1#_x000D_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Market Questionnaire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Irena Hrković</cp:lastModifiedBy>
  <dcterms:created xsi:type="dcterms:W3CDTF">2026-08-07T18:29:58Z</dcterms:created>
  <dcterms:modified xsi:type="dcterms:W3CDTF">2026-08-08T17:01:41Z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893c90-3802-469b-8266-11cae1d6abd9_Enabled">
    <vt:lpwstr>true</vt:lpwstr>
  </property>
  <property fmtid="{D5CDD505-2E9C-101B-9397-08002B2CF9AE}" pid="3" name="MSIP_Label_a1893c90-3802-469b-8266-11cae1d6abd9_SetDate">
    <vt:lpwstr>2026-08-08T08:36:01Z</vt:lpwstr>
  </property>
  <property fmtid="{D5CDD505-2E9C-101B-9397-08002B2CF9AE}" pid="4" name="MSIP_Label_a1893c90-3802-469b-8266-11cae1d6abd9_Method">
    <vt:lpwstr>Privileged</vt:lpwstr>
  </property>
  <property fmtid="{D5CDD505-2E9C-101B-9397-08002B2CF9AE}" pid="5" name="MSIP_Label_a1893c90-3802-469b-8266-11cae1d6abd9_Name">
    <vt:lpwstr>SLUŽBENO</vt:lpwstr>
  </property>
  <property fmtid="{D5CDD505-2E9C-101B-9397-08002B2CF9AE}" pid="6" name="MSIP_Label_a1893c90-3802-469b-8266-11cae1d6abd9_SiteId">
    <vt:lpwstr>45b24d32-64bd-4126-954f-fc475240a4df</vt:lpwstr>
  </property>
  <property fmtid="{D5CDD505-2E9C-101B-9397-08002B2CF9AE}" pid="7" name="MSIP_Label_a1893c90-3802-469b-8266-11cae1d6abd9_ActionId">
    <vt:lpwstr>7438ae38-6694-4c8c-b436-9ef62cb69e93</vt:lpwstr>
  </property>
  <property fmtid="{D5CDD505-2E9C-101B-9397-08002B2CF9AE}" pid="8" name="MSIP_Label_a1893c90-3802-469b-8266-11cae1d6abd9_ContentBits">
    <vt:lpwstr>1</vt:lpwstr>
  </property>
  <property fmtid="{D5CDD505-2E9C-101B-9397-08002B2CF9AE}" pid="9" name="MSIP_Label_a1893c90-3802-469b-8266-11cae1d6abd9_Tag">
    <vt:lpwstr>10, 0, 1, 1</vt:lpwstr>
  </property>
</Properties>
</file>